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ecedjp-my.sharepoint.com/personal/maruyama_atsushi_a8_spec_ed_jp/Documents/10_バレーボール/31_Web構築業務/05_各種様式/"/>
    </mc:Choice>
  </mc:AlternateContent>
  <xr:revisionPtr revIDLastSave="184" documentId="13_ncr:1_{36B69BC7-3B55-440B-9336-A5707EE6FE39}" xr6:coauthVersionLast="47" xr6:coauthVersionMax="47" xr10:uidLastSave="{089B9520-8A61-47BC-B8AA-ECB704D136C3}"/>
  <bookViews>
    <workbookView xWindow="-108" yWindow="-108" windowWidth="23256" windowHeight="13896" xr2:uid="{F8CB3A35-FC90-44BC-9D89-83E8134A0A79}"/>
  </bookViews>
  <sheets>
    <sheet name="Sheet1" sheetId="1" r:id="rId1"/>
  </sheets>
  <definedNames>
    <definedName name="_xlnm.Print_Area" localSheetId="0">Sheet1!$C$2:$H$53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L20" i="1"/>
  <c r="C6" i="1"/>
  <c r="L26" i="1"/>
  <c r="L24" i="1"/>
  <c r="L21" i="1"/>
  <c r="L19" i="1"/>
  <c r="L25" i="1"/>
  <c r="L22" i="1" l="1"/>
  <c r="L18" i="1"/>
  <c r="E11" i="1" s="1"/>
  <c r="L23" i="1"/>
</calcChain>
</file>

<file path=xl/sharedStrings.xml><?xml version="1.0" encoding="utf-8"?>
<sst xmlns="http://schemas.openxmlformats.org/spreadsheetml/2006/main" count="145" uniqueCount="38">
  <si>
    <t>学校名</t>
    <rPh sb="0" eb="3">
      <t>ガッコウメイ</t>
    </rPh>
    <phoneticPr fontId="1"/>
  </si>
  <si>
    <t>部活名</t>
    <rPh sb="0" eb="2">
      <t>ブカツ</t>
    </rPh>
    <rPh sb="2" eb="3">
      <t>メイ</t>
    </rPh>
    <phoneticPr fontId="1"/>
  </si>
  <si>
    <t>大会名</t>
    <rPh sb="0" eb="2">
      <t>タイカイ</t>
    </rPh>
    <rPh sb="2" eb="3">
      <t>メイ</t>
    </rPh>
    <phoneticPr fontId="1"/>
  </si>
  <si>
    <t>学年</t>
    <rPh sb="0" eb="2">
      <t>ガクネン</t>
    </rPh>
    <phoneticPr fontId="1"/>
  </si>
  <si>
    <t>体温</t>
    <rPh sb="0" eb="2">
      <t>タイオン</t>
    </rPh>
    <phoneticPr fontId="1"/>
  </si>
  <si>
    <t>健康状態に問題なし</t>
    <rPh sb="0" eb="4">
      <t>ケンコウジョウタイ</t>
    </rPh>
    <rPh sb="5" eb="7">
      <t>モンダイ</t>
    </rPh>
    <phoneticPr fontId="1"/>
  </si>
  <si>
    <t>□</t>
    <phoneticPr fontId="1"/>
  </si>
  <si>
    <t>健康チェックシート（大会当日用）</t>
    <rPh sb="0" eb="2">
      <t>ケンコウ</t>
    </rPh>
    <rPh sb="10" eb="14">
      <t>タイカイトウジツ</t>
    </rPh>
    <rPh sb="14" eb="15">
      <t>ヨウ</t>
    </rPh>
    <phoneticPr fontId="1"/>
  </si>
  <si>
    <t>埼玉県高等学校体育連盟</t>
    <rPh sb="0" eb="3">
      <t>サイタマケン</t>
    </rPh>
    <rPh sb="3" eb="11">
      <t>コウトウガッコウタイイクレンメイ</t>
    </rPh>
    <phoneticPr fontId="1"/>
  </si>
  <si>
    <t>健康状態の確認については、次の項目に該当がないこととする。</t>
    <rPh sb="0" eb="4">
      <t>ケンコウジョウタイ</t>
    </rPh>
    <rPh sb="5" eb="7">
      <t>カクニン</t>
    </rPh>
    <rPh sb="13" eb="14">
      <t>ツギ</t>
    </rPh>
    <rPh sb="15" eb="17">
      <t>コウモク</t>
    </rPh>
    <rPh sb="18" eb="20">
      <t>ガイトウ</t>
    </rPh>
    <phoneticPr fontId="1"/>
  </si>
  <si>
    <t>No2</t>
    <phoneticPr fontId="1"/>
  </si>
  <si>
    <t>No.１</t>
    <phoneticPr fontId="1"/>
  </si>
  <si>
    <t>No</t>
    <phoneticPr fontId="1"/>
  </si>
  <si>
    <t>不足する場合は行を増やしてください</t>
    <rPh sb="0" eb="2">
      <t>フソク</t>
    </rPh>
    <rPh sb="4" eb="6">
      <t>バアイ</t>
    </rPh>
    <rPh sb="7" eb="8">
      <t>ギョウ</t>
    </rPh>
    <rPh sb="9" eb="10">
      <t>フ</t>
    </rPh>
    <phoneticPr fontId="1"/>
  </si>
  <si>
    <t>①発熱　②咳、のどの痛み等の風邪症状　③だるさ（倦怠感）、息苦しさ等の症状
④臭覚や味覚の異常　⑤体が重い、疲れやすい等の症状
⑥同居家族内の新型コロナウイルス感染症陽性者</t>
    <rPh sb="1" eb="3">
      <t>ハツネツ</t>
    </rPh>
    <rPh sb="5" eb="6">
      <t>セキ</t>
    </rPh>
    <rPh sb="10" eb="11">
      <t>イタ</t>
    </rPh>
    <rPh sb="12" eb="13">
      <t>トウ</t>
    </rPh>
    <rPh sb="14" eb="18">
      <t>カゼショウジョウ</t>
    </rPh>
    <rPh sb="24" eb="27">
      <t>ケンタイカン</t>
    </rPh>
    <rPh sb="29" eb="31">
      <t>イキグル</t>
    </rPh>
    <rPh sb="33" eb="34">
      <t>ナド</t>
    </rPh>
    <rPh sb="35" eb="37">
      <t>ショウジョウ</t>
    </rPh>
    <rPh sb="39" eb="41">
      <t>シュウカク</t>
    </rPh>
    <rPh sb="42" eb="44">
      <t>ミカク</t>
    </rPh>
    <rPh sb="45" eb="47">
      <t>イジョウ</t>
    </rPh>
    <rPh sb="49" eb="54">
      <t>カラダカ</t>
    </rPh>
    <rPh sb="54" eb="55">
      <t>ツカ</t>
    </rPh>
    <rPh sb="59" eb="60">
      <t>トウ</t>
    </rPh>
    <rPh sb="61" eb="63">
      <t>ショウジョウ</t>
    </rPh>
    <rPh sb="65" eb="67">
      <t>ドウキョ</t>
    </rPh>
    <rPh sb="67" eb="69">
      <t>カゾク</t>
    </rPh>
    <rPh sb="69" eb="70">
      <t>ナイ</t>
    </rPh>
    <rPh sb="71" eb="73">
      <t>シンガタ</t>
    </rPh>
    <rPh sb="80" eb="83">
      <t>カンセンショウ</t>
    </rPh>
    <rPh sb="83" eb="85">
      <t>ヨウセイ</t>
    </rPh>
    <rPh sb="85" eb="86">
      <t>シャ</t>
    </rPh>
    <phoneticPr fontId="1"/>
  </si>
  <si>
    <t>顧問・生徒氏名</t>
    <rPh sb="0" eb="2">
      <t>コモン</t>
    </rPh>
    <rPh sb="3" eb="7">
      <t>セイトシメイ</t>
    </rPh>
    <phoneticPr fontId="1"/>
  </si>
  <si>
    <t>大会番号</t>
    <rPh sb="0" eb="2">
      <t>タイカイ</t>
    </rPh>
    <rPh sb="2" eb="4">
      <t>バンゴウ</t>
    </rPh>
    <phoneticPr fontId="3"/>
  </si>
  <si>
    <t>支部大会</t>
    <rPh sb="0" eb="2">
      <t>シブ</t>
    </rPh>
    <rPh sb="2" eb="4">
      <t>タイカイ</t>
    </rPh>
    <phoneticPr fontId="3"/>
  </si>
  <si>
    <t>県予選</t>
  </si>
  <si>
    <t>地区予選</t>
  </si>
  <si>
    <t>支部予選</t>
    <rPh sb="0" eb="2">
      <t>シブ</t>
    </rPh>
    <phoneticPr fontId="3"/>
  </si>
  <si>
    <t>元号</t>
    <rPh sb="0" eb="2">
      <t>ゲンゴウ</t>
    </rPh>
    <phoneticPr fontId="1"/>
  </si>
  <si>
    <t>年</t>
    <rPh sb="0" eb="1">
      <t>トシ</t>
    </rPh>
    <phoneticPr fontId="1"/>
  </si>
  <si>
    <t>地区</t>
    <rPh sb="0" eb="2">
      <t>チク</t>
    </rPh>
    <phoneticPr fontId="1"/>
  </si>
  <si>
    <t>令和</t>
    <rPh sb="0" eb="2">
      <t>レイワ</t>
    </rPh>
    <phoneticPr fontId="1"/>
  </si>
  <si>
    <t>バレーボール部</t>
    <rPh sb="6" eb="7">
      <t>ブ</t>
    </rPh>
    <phoneticPr fontId="1"/>
  </si>
  <si>
    <t>大会番号</t>
    <rPh sb="0" eb="2">
      <t>タイカイ</t>
    </rPh>
    <rPh sb="2" eb="4">
      <t>バンゴウ</t>
    </rPh>
    <phoneticPr fontId="1"/>
  </si>
  <si>
    <t>大会区分</t>
    <rPh sb="0" eb="4">
      <t>タイカイクブン</t>
    </rPh>
    <phoneticPr fontId="1"/>
  </si>
  <si>
    <t>大　　　　会　　　　名</t>
    <rPh sb="0" eb="1">
      <t>ダイ</t>
    </rPh>
    <rPh sb="5" eb="6">
      <t>カイ</t>
    </rPh>
    <rPh sb="10" eb="11">
      <t>ナ</t>
    </rPh>
    <phoneticPr fontId="1"/>
  </si>
  <si>
    <t>○○○○○高等学校</t>
    <rPh sb="5" eb="9">
      <t>コウトウガッコウ</t>
    </rPh>
    <phoneticPr fontId="1"/>
  </si>
  <si>
    <t>提出日</t>
    <rPh sb="0" eb="3">
      <t>テイシュツビ</t>
    </rPh>
    <phoneticPr fontId="1"/>
  </si>
  <si>
    <t>※年号設定</t>
    <rPh sb="1" eb="3">
      <t>ネンゴウ</t>
    </rPh>
    <rPh sb="3" eb="5">
      <t>セッテイ</t>
    </rPh>
    <phoneticPr fontId="1"/>
  </si>
  <si>
    <t>１…東部
２…西部
３…南部
４…北部</t>
    <rPh sb="2" eb="3">
      <t>ヒガシ</t>
    </rPh>
    <rPh sb="3" eb="4">
      <t>ブ</t>
    </rPh>
    <rPh sb="7" eb="9">
      <t>セイブ</t>
    </rPh>
    <rPh sb="12" eb="14">
      <t>ナンブ</t>
    </rPh>
    <rPh sb="17" eb="19">
      <t>ホクブ</t>
    </rPh>
    <phoneticPr fontId="1"/>
  </si>
  <si>
    <t>地区：</t>
    <rPh sb="0" eb="2">
      <t>チク</t>
    </rPh>
    <phoneticPr fontId="1"/>
  </si>
  <si>
    <t>℃</t>
    <phoneticPr fontId="1"/>
  </si>
  <si>
    <t>　　．</t>
    <phoneticPr fontId="1"/>
  </si>
  <si>
    <t>※</t>
    <phoneticPr fontId="1"/>
  </si>
  <si>
    <t>部を入力してください。</t>
    <rPh sb="0" eb="1">
      <t>ブ</t>
    </rPh>
    <rPh sb="2" eb="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</si>
</sst>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4" borderId="1" xfId="0" applyFont="1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16" fillId="0" borderId="7" xfId="0" applyFont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0" fillId="0" borderId="4" xfId="0" applyBorder="1" applyAlignment="1"/>
    <xf numFmtId="0" fontId="0" fillId="0" borderId="16" xfId="0" applyBorder="1" applyAlignment="1"/>
    <xf numFmtId="0" fontId="0" fillId="0" borderId="13" xfId="0" applyBorder="1" applyAlignment="1"/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15" fillId="5" borderId="2" xfId="0" applyFont="1" applyFill="1" applyBorder="1">
      <alignment vertical="center"/>
    </xf>
    <xf numFmtId="0" fontId="15" fillId="5" borderId="3" xfId="0" applyFont="1" applyFill="1" applyBorder="1">
      <alignment vertical="center"/>
    </xf>
    <xf numFmtId="0" fontId="15" fillId="5" borderId="4" xfId="0" applyFont="1" applyFill="1" applyBorder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1" fillId="0" borderId="7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4" fillId="6" borderId="2" xfId="1" applyFont="1" applyFill="1" applyBorder="1" applyAlignment="1">
      <alignment horizontal="center" vertical="center" shrinkToFit="1"/>
    </xf>
    <xf numFmtId="0" fontId="4" fillId="6" borderId="4" xfId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</cellXfs>
  <cellStyles count="3">
    <cellStyle name="標準" xfId="0" builtinId="0"/>
    <cellStyle name="標準 4" xfId="1" xr:uid="{CA202175-6B64-4184-A9F0-EE34BBFDEEFA}"/>
    <cellStyle name="標準 4 2" xfId="2" xr:uid="{02A4B33C-5F3C-447F-B1EB-FE332C42CEEF}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0852-31EF-4241-A1D3-3794FB8A5C7B}">
  <dimension ref="A1:T53"/>
  <sheetViews>
    <sheetView tabSelected="1" zoomScaleNormal="100" zoomScaleSheetLayoutView="100" workbookViewId="0">
      <selection activeCell="A6" sqref="A6"/>
    </sheetView>
  </sheetViews>
  <sheetFormatPr defaultRowHeight="18" x14ac:dyDescent="0.45"/>
  <cols>
    <col min="1" max="1" width="12" customWidth="1"/>
    <col min="2" max="2" width="1.796875" customWidth="1"/>
    <col min="3" max="3" width="4.5" bestFit="1" customWidth="1"/>
    <col min="4" max="4" width="9.19921875" customWidth="1"/>
    <col min="5" max="5" width="21.8984375" customWidth="1"/>
    <col min="6" max="6" width="18" customWidth="1"/>
    <col min="7" max="7" width="3.69921875" customWidth="1"/>
    <col min="8" max="8" width="22.8984375" customWidth="1"/>
    <col min="9" max="9" width="6.09765625" customWidth="1"/>
  </cols>
  <sheetData>
    <row r="1" spans="1:11" x14ac:dyDescent="0.45">
      <c r="A1" s="36" t="s">
        <v>36</v>
      </c>
      <c r="B1" s="55"/>
      <c r="C1" s="56"/>
      <c r="D1" t="s">
        <v>37</v>
      </c>
    </row>
    <row r="2" spans="1:11" x14ac:dyDescent="0.45">
      <c r="H2" s="10" t="s">
        <v>8</v>
      </c>
    </row>
    <row r="3" spans="1:11" ht="11.25" customHeight="1" x14ac:dyDescent="0.45">
      <c r="D3" s="3"/>
    </row>
    <row r="4" spans="1:11" ht="27" x14ac:dyDescent="0.45">
      <c r="D4" s="57" t="s">
        <v>7</v>
      </c>
      <c r="E4" s="57"/>
      <c r="F4" s="57"/>
      <c r="G4" s="57"/>
      <c r="H4" s="57"/>
    </row>
    <row r="5" spans="1:11" ht="15.75" customHeight="1" x14ac:dyDescent="0.45">
      <c r="A5" s="6" t="s">
        <v>30</v>
      </c>
      <c r="D5" s="9"/>
      <c r="E5" s="9"/>
      <c r="F5" s="9"/>
      <c r="G5" s="9"/>
      <c r="H5" s="9"/>
    </row>
    <row r="6" spans="1:11" ht="26.25" customHeight="1" x14ac:dyDescent="0.45">
      <c r="A6" s="28">
        <v>45017</v>
      </c>
      <c r="C6" s="47" t="str">
        <f>"提出日：" &amp; TEXT(A6,"ggge年m月d日")</f>
        <v>提出日：令和5年4月1日</v>
      </c>
      <c r="D6" s="47"/>
      <c r="E6" s="47"/>
      <c r="F6" s="47"/>
      <c r="G6" s="23"/>
      <c r="H6" s="12" t="s">
        <v>11</v>
      </c>
    </row>
    <row r="7" spans="1:11" ht="19.5" customHeight="1" x14ac:dyDescent="0.45">
      <c r="C7" s="51" t="s">
        <v>0</v>
      </c>
      <c r="D7" s="51"/>
      <c r="E7" s="58" t="s">
        <v>29</v>
      </c>
      <c r="F7" s="59"/>
      <c r="G7" s="24"/>
      <c r="H7" s="1"/>
      <c r="I7" s="2"/>
    </row>
    <row r="8" spans="1:11" ht="23.25" customHeight="1" x14ac:dyDescent="0.45">
      <c r="D8" s="4"/>
    </row>
    <row r="9" spans="1:11" ht="19.5" customHeight="1" x14ac:dyDescent="0.45">
      <c r="C9" s="51" t="s">
        <v>1</v>
      </c>
      <c r="D9" s="51"/>
      <c r="E9" s="58" t="s">
        <v>25</v>
      </c>
      <c r="F9" s="59"/>
      <c r="G9" s="24"/>
      <c r="H9" s="1"/>
      <c r="I9" s="2"/>
    </row>
    <row r="10" spans="1:11" ht="23.25" customHeight="1" x14ac:dyDescent="0.45">
      <c r="A10" s="6" t="s">
        <v>26</v>
      </c>
      <c r="D10" s="4"/>
      <c r="J10" t="s">
        <v>31</v>
      </c>
    </row>
    <row r="11" spans="1:11" ht="19.5" customHeight="1" x14ac:dyDescent="0.45">
      <c r="A11" s="29">
        <v>1</v>
      </c>
      <c r="C11" s="51" t="s">
        <v>2</v>
      </c>
      <c r="D11" s="51"/>
      <c r="E11" s="48" t="str">
        <f>IFERROR(VLOOKUP(A11,$J$18:$T$26,3,FALSE),"")</f>
        <v>令和5年度東部支部春季バレーボール大会</v>
      </c>
      <c r="F11" s="49"/>
      <c r="G11" s="49"/>
      <c r="H11" s="50"/>
      <c r="I11" s="2"/>
      <c r="J11" s="6" t="s">
        <v>21</v>
      </c>
      <c r="K11" s="29" t="s">
        <v>24</v>
      </c>
    </row>
    <row r="12" spans="1:11" ht="20.25" customHeight="1" x14ac:dyDescent="0.45">
      <c r="A12" s="6" t="s">
        <v>23</v>
      </c>
      <c r="J12" s="6" t="s">
        <v>22</v>
      </c>
      <c r="K12" s="29">
        <v>5</v>
      </c>
    </row>
    <row r="13" spans="1:11" ht="19.8" x14ac:dyDescent="0.45">
      <c r="A13" s="29">
        <v>1</v>
      </c>
      <c r="C13" s="52" t="s">
        <v>9</v>
      </c>
      <c r="D13" s="52"/>
      <c r="E13" s="52"/>
      <c r="F13" s="52"/>
      <c r="G13" s="52"/>
      <c r="H13" s="52"/>
    </row>
    <row r="14" spans="1:11" ht="61.5" customHeight="1" x14ac:dyDescent="0.45">
      <c r="A14" s="40" t="s">
        <v>32</v>
      </c>
      <c r="B14" s="21"/>
      <c r="C14" s="60" t="s">
        <v>14</v>
      </c>
      <c r="D14" s="60"/>
      <c r="E14" s="60"/>
      <c r="F14" s="60"/>
      <c r="G14" s="60"/>
      <c r="H14" s="60"/>
    </row>
    <row r="15" spans="1:11" ht="15.75" customHeight="1" x14ac:dyDescent="0.45">
      <c r="A15" s="41"/>
      <c r="D15" s="11"/>
      <c r="E15" s="11"/>
      <c r="F15" s="11"/>
      <c r="G15" s="11"/>
      <c r="H15" s="11"/>
    </row>
    <row r="16" spans="1:11" ht="22.8" thickBot="1" x14ac:dyDescent="0.5">
      <c r="C16" s="16" t="s">
        <v>12</v>
      </c>
      <c r="D16" s="8" t="s">
        <v>3</v>
      </c>
      <c r="E16" s="8" t="s">
        <v>15</v>
      </c>
      <c r="F16" s="53" t="s">
        <v>4</v>
      </c>
      <c r="G16" s="54"/>
      <c r="H16" s="8" t="s">
        <v>5</v>
      </c>
      <c r="J16" s="22" t="s">
        <v>33</v>
      </c>
      <c r="K16" s="20" t="str">
        <f>IF(A13=1,"東",IF(A13=2,"西",IF(A13=3,"南",IF(A13=4,"北",""))))&amp;"部"</f>
        <v>東部</v>
      </c>
    </row>
    <row r="17" spans="3:20" ht="29.4" thickTop="1" x14ac:dyDescent="0.45">
      <c r="C17" s="7">
        <v>1</v>
      </c>
      <c r="D17" s="30"/>
      <c r="E17" s="30"/>
      <c r="F17" s="31" t="s">
        <v>35</v>
      </c>
      <c r="G17" s="27" t="s">
        <v>34</v>
      </c>
      <c r="H17" s="33" t="s">
        <v>6</v>
      </c>
      <c r="J17" s="17" t="s">
        <v>16</v>
      </c>
      <c r="K17" s="18" t="s">
        <v>27</v>
      </c>
      <c r="L17" s="37" t="s">
        <v>28</v>
      </c>
      <c r="M17" s="38"/>
      <c r="N17" s="38"/>
      <c r="O17" s="38"/>
      <c r="P17" s="38"/>
      <c r="Q17" s="38"/>
      <c r="R17" s="38"/>
      <c r="S17" s="38"/>
      <c r="T17" s="39"/>
    </row>
    <row r="18" spans="3:20" ht="28.8" x14ac:dyDescent="0.45">
      <c r="C18" s="5">
        <v>2</v>
      </c>
      <c r="D18" s="29"/>
      <c r="E18" s="29"/>
      <c r="F18" s="32" t="s">
        <v>35</v>
      </c>
      <c r="G18" s="26" t="s">
        <v>34</v>
      </c>
      <c r="H18" s="34" t="s">
        <v>6</v>
      </c>
      <c r="J18" s="17">
        <v>1</v>
      </c>
      <c r="K18" s="19" t="s">
        <v>17</v>
      </c>
      <c r="L18" s="42" t="str">
        <f>IF($K$11="","　　",$K$11)&amp;IF($K$12="","　　",$K$12)&amp;"年度"&amp;$K$16&amp;"支部春季バレーボール大会"</f>
        <v>令和5年度東部支部春季バレーボール大会</v>
      </c>
      <c r="M18" s="43"/>
      <c r="N18" s="43"/>
      <c r="O18" s="43"/>
      <c r="P18" s="43"/>
      <c r="Q18" s="43"/>
      <c r="R18" s="43"/>
      <c r="S18" s="43"/>
      <c r="T18" s="44"/>
    </row>
    <row r="19" spans="3:20" ht="28.8" x14ac:dyDescent="0.45">
      <c r="C19" s="5">
        <v>3</v>
      </c>
      <c r="D19" s="29"/>
      <c r="E19" s="29"/>
      <c r="F19" s="32" t="s">
        <v>35</v>
      </c>
      <c r="G19" s="26" t="s">
        <v>34</v>
      </c>
      <c r="H19" s="34" t="s">
        <v>6</v>
      </c>
      <c r="J19" s="17">
        <v>2</v>
      </c>
      <c r="K19" s="19" t="s">
        <v>18</v>
      </c>
      <c r="L19" s="42" t="str">
        <f>IF($K$11="","　　",$K$11)&amp;IF($K$12="","　　",$K$12)&amp;"年度"&amp;"関東高等学校男女バレーボール大会埼玉県予選会"</f>
        <v>令和5年度関東高等学校男女バレーボール大会埼玉県予選会</v>
      </c>
      <c r="M19" s="43"/>
      <c r="N19" s="43"/>
      <c r="O19" s="43"/>
      <c r="P19" s="43"/>
      <c r="Q19" s="43"/>
      <c r="R19" s="43"/>
      <c r="S19" s="43"/>
      <c r="T19" s="44"/>
    </row>
    <row r="20" spans="3:20" ht="28.8" x14ac:dyDescent="0.45">
      <c r="C20" s="5">
        <v>4</v>
      </c>
      <c r="D20" s="29"/>
      <c r="E20" s="29"/>
      <c r="F20" s="32" t="s">
        <v>35</v>
      </c>
      <c r="G20" s="26" t="s">
        <v>34</v>
      </c>
      <c r="H20" s="34" t="s">
        <v>6</v>
      </c>
      <c r="J20" s="17">
        <v>3</v>
      </c>
      <c r="K20" s="19" t="s">
        <v>19</v>
      </c>
      <c r="L20" s="42" t="str">
        <f>IF($K$11="","　　",$K$11)&amp;IF($K$12="","　　",$K$12)&amp;"年度"&amp;"全国高等学校総合体育大会男女バレーボール競技大会埼玉県"&amp;IF($K$16="","　　",$K$16)&amp;"地区予選会"</f>
        <v>令和5年度全国高等学校総合体育大会男女バレーボール競技大会埼玉県東部地区予選会</v>
      </c>
      <c r="M20" s="43"/>
      <c r="N20" s="43"/>
      <c r="O20" s="43"/>
      <c r="P20" s="43"/>
      <c r="Q20" s="43"/>
      <c r="R20" s="43"/>
      <c r="S20" s="43"/>
      <c r="T20" s="44"/>
    </row>
    <row r="21" spans="3:20" ht="28.8" x14ac:dyDescent="0.45">
      <c r="C21" s="5">
        <v>5</v>
      </c>
      <c r="D21" s="29"/>
      <c r="E21" s="29"/>
      <c r="F21" s="32" t="s">
        <v>35</v>
      </c>
      <c r="G21" s="26" t="s">
        <v>34</v>
      </c>
      <c r="H21" s="34" t="s">
        <v>6</v>
      </c>
      <c r="J21" s="17">
        <v>4</v>
      </c>
      <c r="K21" s="19" t="s">
        <v>18</v>
      </c>
      <c r="L21" s="42" t="str">
        <f>IF($K$11="","　　",$K$11)&amp;IF($K$12="","　　",$K$12)&amp;"年度"&amp;"全国高等学校総合体育大会男女バレーボール競技大会埼玉県予選会"</f>
        <v>令和5年度全国高等学校総合体育大会男女バレーボール競技大会埼玉県予選会</v>
      </c>
      <c r="M21" s="43"/>
      <c r="N21" s="43"/>
      <c r="O21" s="43"/>
      <c r="P21" s="43"/>
      <c r="Q21" s="43"/>
      <c r="R21" s="43"/>
      <c r="S21" s="43"/>
      <c r="T21" s="44"/>
    </row>
    <row r="22" spans="3:20" ht="28.8" x14ac:dyDescent="0.45">
      <c r="C22" s="5">
        <v>6</v>
      </c>
      <c r="D22" s="29"/>
      <c r="E22" s="29"/>
      <c r="F22" s="32" t="s">
        <v>35</v>
      </c>
      <c r="G22" s="26" t="s">
        <v>34</v>
      </c>
      <c r="H22" s="34" t="s">
        <v>6</v>
      </c>
      <c r="J22" s="17">
        <v>5</v>
      </c>
      <c r="K22" s="19" t="s">
        <v>17</v>
      </c>
      <c r="L22" s="42" t="str">
        <f>IF($K$11="","　　",$K$11)&amp;IF($K$12="","　　",$K$12)&amp;"年度"&amp;$K$16&amp;"支部バレーボール技術講習会（１年生の部）"</f>
        <v>令和5年度東部支部バレーボール技術講習会（１年生の部）</v>
      </c>
      <c r="M22" s="43"/>
      <c r="N22" s="43"/>
      <c r="O22" s="43"/>
      <c r="P22" s="43"/>
      <c r="Q22" s="43"/>
      <c r="R22" s="43"/>
      <c r="S22" s="43"/>
      <c r="T22" s="44"/>
    </row>
    <row r="23" spans="3:20" ht="28.8" x14ac:dyDescent="0.45">
      <c r="C23" s="5">
        <v>7</v>
      </c>
      <c r="D23" s="29"/>
      <c r="E23" s="29"/>
      <c r="F23" s="32" t="s">
        <v>35</v>
      </c>
      <c r="G23" s="26" t="s">
        <v>34</v>
      </c>
      <c r="H23" s="34" t="s">
        <v>6</v>
      </c>
      <c r="J23" s="17">
        <v>6</v>
      </c>
      <c r="K23" s="19" t="s">
        <v>19</v>
      </c>
      <c r="L23" s="42" t="str">
        <f>IF($K$11="","　　",$K$11)&amp;IF($K$12="","　　",$K$12)&amp;"年度"&amp;"全日本バレーボール高等学校選手権埼玉県大会"&amp;IF($K$16="","　　",$K$16)&amp;"地区予選会"</f>
        <v>令和5年度全日本バレーボール高等学校選手権埼玉県大会東部地区予選会</v>
      </c>
      <c r="M23" s="43"/>
      <c r="N23" s="43"/>
      <c r="O23" s="43"/>
      <c r="P23" s="43"/>
      <c r="Q23" s="43"/>
      <c r="R23" s="43"/>
      <c r="S23" s="43"/>
      <c r="T23" s="44"/>
    </row>
    <row r="24" spans="3:20" ht="28.8" x14ac:dyDescent="0.45">
      <c r="C24" s="5">
        <v>8</v>
      </c>
      <c r="D24" s="29"/>
      <c r="E24" s="29"/>
      <c r="F24" s="32" t="s">
        <v>35</v>
      </c>
      <c r="G24" s="26" t="s">
        <v>34</v>
      </c>
      <c r="H24" s="34" t="s">
        <v>6</v>
      </c>
      <c r="J24" s="17">
        <v>7</v>
      </c>
      <c r="K24" s="19" t="s">
        <v>18</v>
      </c>
      <c r="L24" s="42" t="str">
        <f>IF($K$11="","　　",$K$11)&amp;IF($K$12="","　　",$K$12)&amp;"年度"&amp;"全日本バレーボール高等学校選手権埼玉県大会"</f>
        <v>令和5年度全日本バレーボール高等学校選手権埼玉県大会</v>
      </c>
      <c r="M24" s="43"/>
      <c r="N24" s="43"/>
      <c r="O24" s="43"/>
      <c r="P24" s="43"/>
      <c r="Q24" s="43"/>
      <c r="R24" s="43"/>
      <c r="S24" s="43"/>
      <c r="T24" s="44"/>
    </row>
    <row r="25" spans="3:20" ht="28.8" x14ac:dyDescent="0.45">
      <c r="C25" s="5">
        <v>9</v>
      </c>
      <c r="D25" s="29"/>
      <c r="E25" s="29"/>
      <c r="F25" s="32" t="s">
        <v>35</v>
      </c>
      <c r="G25" s="26" t="s">
        <v>34</v>
      </c>
      <c r="H25" s="34" t="s">
        <v>6</v>
      </c>
      <c r="J25" s="17">
        <v>8</v>
      </c>
      <c r="K25" s="19" t="s">
        <v>20</v>
      </c>
      <c r="L25" s="42" t="str">
        <f>IF($K$11="","　　",$K$11)&amp;IF($K$12="","　　",$K$12)&amp;"年度"&amp;"県民総合スポーツ大会兼高等学校男女バレーボール新人大会"&amp;IF($K$16="","　　",$K$16)&amp;"地区予選会"</f>
        <v>令和5年度県民総合スポーツ大会兼高等学校男女バレーボール新人大会東部地区予選会</v>
      </c>
      <c r="M25" s="43"/>
      <c r="N25" s="43"/>
      <c r="O25" s="43"/>
      <c r="P25" s="43"/>
      <c r="Q25" s="43"/>
      <c r="R25" s="43"/>
      <c r="S25" s="43"/>
      <c r="T25" s="44"/>
    </row>
    <row r="26" spans="3:20" ht="28.8" x14ac:dyDescent="0.45">
      <c r="C26" s="5">
        <v>10</v>
      </c>
      <c r="D26" s="29"/>
      <c r="E26" s="29"/>
      <c r="F26" s="32" t="s">
        <v>35</v>
      </c>
      <c r="G26" s="26" t="s">
        <v>34</v>
      </c>
      <c r="H26" s="34" t="s">
        <v>6</v>
      </c>
      <c r="J26" s="17">
        <v>9</v>
      </c>
      <c r="K26" s="19" t="s">
        <v>18</v>
      </c>
      <c r="L26" s="42" t="str">
        <f>IF($K$11="","　　",$K$11)&amp;IF($K$12="","　　",$K$12)&amp;"年度"&amp;"県民総合スポーツ大会兼高等学校男女バレーボール新人大会"</f>
        <v>令和5年度県民総合スポーツ大会兼高等学校男女バレーボール新人大会</v>
      </c>
      <c r="M26" s="43"/>
      <c r="N26" s="43"/>
      <c r="O26" s="43"/>
      <c r="P26" s="43"/>
      <c r="Q26" s="43"/>
      <c r="R26" s="43"/>
      <c r="S26" s="43"/>
      <c r="T26" s="44"/>
    </row>
    <row r="27" spans="3:20" ht="28.8" x14ac:dyDescent="0.45">
      <c r="C27" s="5">
        <v>11</v>
      </c>
      <c r="D27" s="29"/>
      <c r="E27" s="29"/>
      <c r="F27" s="32" t="s">
        <v>35</v>
      </c>
      <c r="G27" s="26" t="s">
        <v>34</v>
      </c>
      <c r="H27" s="34" t="s">
        <v>6</v>
      </c>
    </row>
    <row r="28" spans="3:20" ht="28.8" x14ac:dyDescent="0.45">
      <c r="C28" s="5">
        <v>12</v>
      </c>
      <c r="D28" s="29"/>
      <c r="E28" s="29"/>
      <c r="F28" s="32" t="s">
        <v>35</v>
      </c>
      <c r="G28" s="25" t="s">
        <v>34</v>
      </c>
      <c r="H28" s="34" t="s">
        <v>6</v>
      </c>
    </row>
    <row r="29" spans="3:20" ht="28.8" x14ac:dyDescent="0.45">
      <c r="C29" s="5">
        <v>13</v>
      </c>
      <c r="D29" s="29"/>
      <c r="E29" s="29"/>
      <c r="F29" s="32" t="s">
        <v>35</v>
      </c>
      <c r="G29" s="26" t="s">
        <v>34</v>
      </c>
      <c r="H29" s="34" t="s">
        <v>6</v>
      </c>
    </row>
    <row r="30" spans="3:20" ht="28.8" x14ac:dyDescent="0.45">
      <c r="D30" s="13"/>
      <c r="E30" s="13"/>
      <c r="F30" s="14"/>
      <c r="G30" s="14"/>
      <c r="H30" s="15" t="s">
        <v>10</v>
      </c>
    </row>
    <row r="31" spans="3:20" ht="28.8" x14ac:dyDescent="0.45">
      <c r="C31" s="5">
        <v>14</v>
      </c>
      <c r="D31" s="29"/>
      <c r="E31" s="29"/>
      <c r="F31" s="32" t="s">
        <v>35</v>
      </c>
      <c r="G31" s="25" t="s">
        <v>34</v>
      </c>
      <c r="H31" s="34" t="s">
        <v>6</v>
      </c>
    </row>
    <row r="32" spans="3:20" ht="28.8" x14ac:dyDescent="0.45">
      <c r="C32" s="5">
        <v>15</v>
      </c>
      <c r="D32" s="29"/>
      <c r="E32" s="29"/>
      <c r="F32" s="32" t="s">
        <v>35</v>
      </c>
      <c r="G32" s="26" t="s">
        <v>34</v>
      </c>
      <c r="H32" s="34" t="s">
        <v>6</v>
      </c>
    </row>
    <row r="33" spans="3:8" ht="28.8" x14ac:dyDescent="0.45">
      <c r="C33" s="5">
        <v>16</v>
      </c>
      <c r="D33" s="29"/>
      <c r="E33" s="29"/>
      <c r="F33" s="32" t="s">
        <v>35</v>
      </c>
      <c r="G33" s="26" t="s">
        <v>34</v>
      </c>
      <c r="H33" s="34" t="s">
        <v>6</v>
      </c>
    </row>
    <row r="34" spans="3:8" ht="28.8" x14ac:dyDescent="0.45">
      <c r="C34" s="5">
        <v>17</v>
      </c>
      <c r="D34" s="29"/>
      <c r="E34" s="29"/>
      <c r="F34" s="32" t="s">
        <v>35</v>
      </c>
      <c r="G34" s="26" t="s">
        <v>34</v>
      </c>
      <c r="H34" s="34" t="s">
        <v>6</v>
      </c>
    </row>
    <row r="35" spans="3:8" ht="28.8" x14ac:dyDescent="0.45">
      <c r="C35" s="5">
        <v>18</v>
      </c>
      <c r="D35" s="29"/>
      <c r="E35" s="29"/>
      <c r="F35" s="32" t="s">
        <v>35</v>
      </c>
      <c r="G35" s="26" t="s">
        <v>34</v>
      </c>
      <c r="H35" s="34" t="s">
        <v>6</v>
      </c>
    </row>
    <row r="36" spans="3:8" ht="28.8" x14ac:dyDescent="0.45">
      <c r="C36" s="5">
        <v>19</v>
      </c>
      <c r="D36" s="29"/>
      <c r="E36" s="29"/>
      <c r="F36" s="32" t="s">
        <v>35</v>
      </c>
      <c r="G36" s="26" t="s">
        <v>34</v>
      </c>
      <c r="H36" s="34" t="s">
        <v>6</v>
      </c>
    </row>
    <row r="37" spans="3:8" ht="28.8" x14ac:dyDescent="0.45">
      <c r="C37" s="5">
        <v>20</v>
      </c>
      <c r="D37" s="29"/>
      <c r="E37" s="29"/>
      <c r="F37" s="32" t="s">
        <v>35</v>
      </c>
      <c r="G37" s="26" t="s">
        <v>34</v>
      </c>
      <c r="H37" s="34" t="s">
        <v>6</v>
      </c>
    </row>
    <row r="38" spans="3:8" ht="28.8" x14ac:dyDescent="0.45">
      <c r="C38" s="5">
        <v>21</v>
      </c>
      <c r="D38" s="29"/>
      <c r="E38" s="29"/>
      <c r="F38" s="32" t="s">
        <v>35</v>
      </c>
      <c r="G38" s="26" t="s">
        <v>34</v>
      </c>
      <c r="H38" s="34" t="s">
        <v>6</v>
      </c>
    </row>
    <row r="39" spans="3:8" ht="28.8" x14ac:dyDescent="0.45">
      <c r="C39" s="5">
        <v>22</v>
      </c>
      <c r="D39" s="29"/>
      <c r="E39" s="29"/>
      <c r="F39" s="32" t="s">
        <v>35</v>
      </c>
      <c r="G39" s="26" t="s">
        <v>34</v>
      </c>
      <c r="H39" s="34" t="s">
        <v>6</v>
      </c>
    </row>
    <row r="40" spans="3:8" ht="28.8" x14ac:dyDescent="0.45">
      <c r="C40" s="5">
        <v>23</v>
      </c>
      <c r="D40" s="29"/>
      <c r="E40" s="29"/>
      <c r="F40" s="32" t="s">
        <v>35</v>
      </c>
      <c r="G40" s="26" t="s">
        <v>34</v>
      </c>
      <c r="H40" s="34" t="s">
        <v>6</v>
      </c>
    </row>
    <row r="41" spans="3:8" ht="28.8" x14ac:dyDescent="0.45">
      <c r="C41" s="5">
        <v>24</v>
      </c>
      <c r="D41" s="29"/>
      <c r="E41" s="29"/>
      <c r="F41" s="32" t="s">
        <v>35</v>
      </c>
      <c r="G41" s="25" t="s">
        <v>34</v>
      </c>
      <c r="H41" s="34" t="s">
        <v>6</v>
      </c>
    </row>
    <row r="42" spans="3:8" ht="28.8" x14ac:dyDescent="0.45">
      <c r="C42" s="5">
        <v>25</v>
      </c>
      <c r="D42" s="29"/>
      <c r="E42" s="29"/>
      <c r="F42" s="32" t="s">
        <v>35</v>
      </c>
      <c r="G42" s="25" t="s">
        <v>34</v>
      </c>
      <c r="H42" s="34" t="s">
        <v>6</v>
      </c>
    </row>
    <row r="43" spans="3:8" ht="28.8" x14ac:dyDescent="0.45">
      <c r="C43" s="5">
        <v>26</v>
      </c>
      <c r="D43" s="29"/>
      <c r="E43" s="29"/>
      <c r="F43" s="32" t="s">
        <v>35</v>
      </c>
      <c r="G43" s="25" t="s">
        <v>34</v>
      </c>
      <c r="H43" s="34" t="s">
        <v>6</v>
      </c>
    </row>
    <row r="44" spans="3:8" ht="28.8" x14ac:dyDescent="0.45">
      <c r="C44" s="5">
        <v>27</v>
      </c>
      <c r="D44" s="29"/>
      <c r="E44" s="29"/>
      <c r="F44" s="32" t="s">
        <v>35</v>
      </c>
      <c r="G44" s="25" t="s">
        <v>34</v>
      </c>
      <c r="H44" s="34" t="s">
        <v>6</v>
      </c>
    </row>
    <row r="45" spans="3:8" ht="28.8" x14ac:dyDescent="0.45">
      <c r="C45" s="5">
        <v>28</v>
      </c>
      <c r="D45" s="29"/>
      <c r="E45" s="29"/>
      <c r="F45" s="32" t="s">
        <v>35</v>
      </c>
      <c r="G45" s="25" t="s">
        <v>34</v>
      </c>
      <c r="H45" s="34" t="s">
        <v>6</v>
      </c>
    </row>
    <row r="46" spans="3:8" ht="28.8" x14ac:dyDescent="0.45">
      <c r="C46" s="5">
        <v>29</v>
      </c>
      <c r="D46" s="29"/>
      <c r="E46" s="29"/>
      <c r="F46" s="32" t="s">
        <v>35</v>
      </c>
      <c r="G46" s="25" t="s">
        <v>34</v>
      </c>
      <c r="H46" s="34" t="s">
        <v>6</v>
      </c>
    </row>
    <row r="47" spans="3:8" ht="28.8" x14ac:dyDescent="0.45">
      <c r="C47" s="5">
        <v>30</v>
      </c>
      <c r="D47" s="29"/>
      <c r="E47" s="29"/>
      <c r="F47" s="32" t="s">
        <v>35</v>
      </c>
      <c r="G47" s="25" t="s">
        <v>34</v>
      </c>
      <c r="H47" s="34" t="s">
        <v>6</v>
      </c>
    </row>
    <row r="48" spans="3:8" ht="28.8" x14ac:dyDescent="0.45">
      <c r="C48" s="5">
        <v>31</v>
      </c>
      <c r="D48" s="29"/>
      <c r="E48" s="29"/>
      <c r="F48" s="32" t="s">
        <v>35</v>
      </c>
      <c r="G48" s="25" t="s">
        <v>34</v>
      </c>
      <c r="H48" s="34" t="s">
        <v>6</v>
      </c>
    </row>
    <row r="49" spans="3:8" ht="28.8" x14ac:dyDescent="0.45">
      <c r="C49" s="5">
        <v>32</v>
      </c>
      <c r="D49" s="29"/>
      <c r="E49" s="29"/>
      <c r="F49" s="32" t="s">
        <v>35</v>
      </c>
      <c r="G49" s="25" t="s">
        <v>34</v>
      </c>
      <c r="H49" s="34" t="s">
        <v>6</v>
      </c>
    </row>
    <row r="50" spans="3:8" ht="28.8" x14ac:dyDescent="0.45">
      <c r="C50" s="5">
        <v>33</v>
      </c>
      <c r="D50" s="29"/>
      <c r="E50" s="29"/>
      <c r="F50" s="32" t="s">
        <v>35</v>
      </c>
      <c r="G50" s="25" t="s">
        <v>34</v>
      </c>
      <c r="H50" s="34" t="s">
        <v>6</v>
      </c>
    </row>
    <row r="51" spans="3:8" ht="28.8" x14ac:dyDescent="0.45">
      <c r="C51" s="5">
        <v>34</v>
      </c>
      <c r="D51" s="29"/>
      <c r="E51" s="29"/>
      <c r="F51" s="32" t="s">
        <v>35</v>
      </c>
      <c r="G51" s="25" t="s">
        <v>34</v>
      </c>
      <c r="H51" s="34" t="s">
        <v>6</v>
      </c>
    </row>
    <row r="52" spans="3:8" ht="28.8" x14ac:dyDescent="0.45">
      <c r="C52" s="5">
        <v>35</v>
      </c>
      <c r="D52" s="29"/>
      <c r="E52" s="35"/>
      <c r="F52" s="32" t="s">
        <v>35</v>
      </c>
      <c r="G52" s="25" t="s">
        <v>34</v>
      </c>
      <c r="H52" s="34" t="s">
        <v>6</v>
      </c>
    </row>
    <row r="53" spans="3:8" ht="22.2" x14ac:dyDescent="0.45">
      <c r="C53" s="45" t="s">
        <v>13</v>
      </c>
      <c r="D53" s="45"/>
      <c r="E53" s="45"/>
      <c r="F53" s="45"/>
      <c r="G53" s="45"/>
      <c r="H53" s="46"/>
    </row>
  </sheetData>
  <mergeCells count="24">
    <mergeCell ref="B1:C1"/>
    <mergeCell ref="D4:H4"/>
    <mergeCell ref="E7:F7"/>
    <mergeCell ref="E9:F9"/>
    <mergeCell ref="C14:H14"/>
    <mergeCell ref="C53:H53"/>
    <mergeCell ref="C6:F6"/>
    <mergeCell ref="E11:H11"/>
    <mergeCell ref="C7:D7"/>
    <mergeCell ref="C9:D9"/>
    <mergeCell ref="C11:D11"/>
    <mergeCell ref="C13:H13"/>
    <mergeCell ref="F16:G16"/>
    <mergeCell ref="L17:T17"/>
    <mergeCell ref="A14:A15"/>
    <mergeCell ref="L18:T18"/>
    <mergeCell ref="L26:T26"/>
    <mergeCell ref="L25:T25"/>
    <mergeCell ref="L24:T24"/>
    <mergeCell ref="L23:T23"/>
    <mergeCell ref="L22:T22"/>
    <mergeCell ref="L21:T21"/>
    <mergeCell ref="L20:T20"/>
    <mergeCell ref="L19:T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たご まる</cp:lastModifiedBy>
  <cp:lastPrinted>2023-03-15T14:03:58Z</cp:lastPrinted>
  <dcterms:created xsi:type="dcterms:W3CDTF">2023-02-08T12:12:03Z</dcterms:created>
  <dcterms:modified xsi:type="dcterms:W3CDTF">2023-03-20T11:17:32Z</dcterms:modified>
</cp:coreProperties>
</file>